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/>
  <mc:AlternateContent xmlns:mc="http://schemas.openxmlformats.org/markup-compatibility/2006">
    <mc:Choice Requires="x15">
      <x15ac:absPath xmlns:x15ac="http://schemas.microsoft.com/office/spreadsheetml/2010/11/ac" url="C:\Users\YYZ\Desktop\"/>
    </mc:Choice>
  </mc:AlternateContent>
  <xr:revisionPtr revIDLastSave="0" documentId="13_ncr:1_{D4D2C322-676B-406B-B463-1A07D12541CE}" xr6:coauthVersionLast="47" xr6:coauthVersionMax="47" xr10:uidLastSave="{00000000-0000-0000-0000-000000000000}"/>
  <bookViews>
    <workbookView xWindow="38190" yWindow="2130" windowWidth="14025" windowHeight="10830" xr2:uid="{00000000-000D-0000-FFFF-FFFF00000000}"/>
  </bookViews>
  <sheets>
    <sheet name="Sheet1" sheetId="1" r:id="rId1"/>
    <sheet name="Sheet2" sheetId="2" r:id="rId2"/>
    <sheet name="Sheet3" sheetId="3" r:id="rId3"/>
    <sheet name="结果公布" sheetId="4" r:id="rId4"/>
  </sheets>
  <definedNames>
    <definedName name="_xlnm._FilterDatabase" localSheetId="0" hidden="1">Sheet1!$A$2:$D$10</definedName>
  </definedNames>
  <calcPr calcId="181029"/>
</workbook>
</file>

<file path=xl/calcChain.xml><?xml version="1.0" encoding="utf-8"?>
<calcChain xmlns="http://schemas.openxmlformats.org/spreadsheetml/2006/main">
  <c r="C29" i="4" l="1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C3" i="4"/>
  <c r="C2" i="4"/>
</calcChain>
</file>

<file path=xl/sharedStrings.xml><?xml version="1.0" encoding="utf-8"?>
<sst xmlns="http://schemas.openxmlformats.org/spreadsheetml/2006/main" count="314" uniqueCount="103">
  <si>
    <t>序号</t>
  </si>
  <si>
    <t>学号</t>
  </si>
  <si>
    <t>姓名</t>
  </si>
  <si>
    <t>班级</t>
  </si>
  <si>
    <t>奖项</t>
  </si>
  <si>
    <t>指导老师</t>
  </si>
  <si>
    <t>王满溢</t>
  </si>
  <si>
    <t>25计科S1</t>
  </si>
  <si>
    <t>一等奖</t>
  </si>
  <si>
    <t>吴悦</t>
  </si>
  <si>
    <t>袁城城</t>
  </si>
  <si>
    <t>24软工3</t>
  </si>
  <si>
    <t>闻畅</t>
  </si>
  <si>
    <t>廖绪一</t>
  </si>
  <si>
    <t>25计科S6</t>
  </si>
  <si>
    <t>陈长风</t>
  </si>
  <si>
    <t>熊思宇</t>
  </si>
  <si>
    <t>25计科3</t>
  </si>
  <si>
    <t>二等奖</t>
  </si>
  <si>
    <t>石泽</t>
  </si>
  <si>
    <t>雷雨霏</t>
  </si>
  <si>
    <t>25软工1</t>
  </si>
  <si>
    <t>严能裕</t>
  </si>
  <si>
    <t>刘汪壁</t>
  </si>
  <si>
    <t>23计科8班</t>
  </si>
  <si>
    <t>刘志贤</t>
  </si>
  <si>
    <t>25计科S8</t>
  </si>
  <si>
    <t>方文娟</t>
  </si>
  <si>
    <t>沈鑫</t>
  </si>
  <si>
    <t>25计科1</t>
  </si>
  <si>
    <t>三等奖</t>
  </si>
  <si>
    <t>姚珊珊</t>
  </si>
  <si>
    <t>穆雪涛</t>
  </si>
  <si>
    <t>24计科1</t>
  </si>
  <si>
    <t>班启宏</t>
  </si>
  <si>
    <t>彭锦荣</t>
  </si>
  <si>
    <t>梁姚羽</t>
  </si>
  <si>
    <t>陈立佳</t>
  </si>
  <si>
    <t>吴欣遥</t>
  </si>
  <si>
    <t>24计科4</t>
  </si>
  <si>
    <t>金炜</t>
  </si>
  <si>
    <t>25计科S2</t>
  </si>
  <si>
    <t>李帆</t>
  </si>
  <si>
    <t>25计科4</t>
  </si>
  <si>
    <t>5月20日下午14:00--17:00是否有课</t>
  </si>
  <si>
    <t>指导老师姓名</t>
  </si>
  <si>
    <t>是</t>
  </si>
  <si>
    <t>石泽&amp;&amp;陈立佳&amp;&amp;班启宏</t>
  </si>
  <si>
    <t>潘俊阳</t>
  </si>
  <si>
    <t>肖广超</t>
  </si>
  <si>
    <t>龚伟</t>
  </si>
  <si>
    <t>25软工2</t>
  </si>
  <si>
    <t>宋文哲</t>
  </si>
  <si>
    <t>郭思琪</t>
  </si>
  <si>
    <t>24计科3</t>
  </si>
  <si>
    <t>谢鑫</t>
  </si>
  <si>
    <t>张权鑫</t>
  </si>
  <si>
    <t>左金萍</t>
  </si>
  <si>
    <t>24计科2</t>
  </si>
  <si>
    <t>李双双</t>
  </si>
  <si>
    <t>万晨</t>
  </si>
  <si>
    <t>25计科s5</t>
  </si>
  <si>
    <t>吴怡敏</t>
  </si>
  <si>
    <t>张芷悦</t>
  </si>
  <si>
    <t>金若冰</t>
  </si>
  <si>
    <t>李亚辉</t>
  </si>
  <si>
    <t>张雨彤</t>
  </si>
  <si>
    <t>蔡书翔</t>
  </si>
  <si>
    <t>熊曌</t>
  </si>
  <si>
    <t>罗艺涵</t>
  </si>
  <si>
    <t>23计科1</t>
  </si>
  <si>
    <t>李欣怡</t>
  </si>
  <si>
    <t>否</t>
  </si>
  <si>
    <t>总成绩</t>
  </si>
  <si>
    <t>优秀奖</t>
  </si>
  <si>
    <t>2026年“软件杯”全国大学生软件开发大赛校内竞赛获奖名单</t>
    <phoneticPr fontId="8" type="noConversion"/>
  </si>
  <si>
    <t>队长</t>
    <phoneticPr fontId="8" type="noConversion"/>
  </si>
  <si>
    <t>队员</t>
    <phoneticPr fontId="8" type="noConversion"/>
  </si>
  <si>
    <t>项目名称</t>
    <phoneticPr fontId="8" type="noConversion"/>
  </si>
  <si>
    <t>刘修朋</t>
  </si>
  <si>
    <t>李洋、徐娟</t>
    <phoneticPr fontId="8" type="noConversion"/>
  </si>
  <si>
    <t>基于大模型的个性化资源生成与学习多智能体系统开发</t>
    <phoneticPr fontId="8" type="noConversion"/>
  </si>
  <si>
    <t>陈长风</t>
    <phoneticPr fontId="8" type="noConversion"/>
  </si>
  <si>
    <t>王振康</t>
    <phoneticPr fontId="8" type="noConversion"/>
  </si>
  <si>
    <t>高赞翔</t>
    <phoneticPr fontId="8" type="noConversion"/>
  </si>
  <si>
    <t>李晨溪</t>
    <phoneticPr fontId="8" type="noConversion"/>
  </si>
  <si>
    <t>陶雨昕、陈宇涵</t>
    <phoneticPr fontId="8" type="noConversion"/>
  </si>
  <si>
    <t>陈德</t>
    <phoneticPr fontId="8" type="noConversion"/>
  </si>
  <si>
    <t>景区导览服务AI数字人</t>
    <phoneticPr fontId="8" type="noConversion"/>
  </si>
  <si>
    <t>程张玙清</t>
    <phoneticPr fontId="8" type="noConversion"/>
  </si>
  <si>
    <t>郭峻材、高赞翔</t>
    <phoneticPr fontId="8" type="noConversion"/>
  </si>
  <si>
    <t>康诗语</t>
    <phoneticPr fontId="8" type="noConversion"/>
  </si>
  <si>
    <t>王博文、魏嘉琪</t>
    <phoneticPr fontId="8" type="noConversion"/>
  </si>
  <si>
    <t>基于大模型的个性化资源生成与学习多智能体系统</t>
    <phoneticPr fontId="8" type="noConversion"/>
  </si>
  <si>
    <t>谢天雄</t>
    <phoneticPr fontId="8" type="noConversion"/>
  </si>
  <si>
    <t>王旭辉、李晨溪</t>
    <phoneticPr fontId="8" type="noConversion"/>
  </si>
  <si>
    <t>万波</t>
    <phoneticPr fontId="8" type="noConversion"/>
  </si>
  <si>
    <t>智学灵枢</t>
    <phoneticPr fontId="8" type="noConversion"/>
  </si>
  <si>
    <t>程张屿清、王振康</t>
    <phoneticPr fontId="8" type="noConversion"/>
  </si>
  <si>
    <t>石泽</t>
    <phoneticPr fontId="8" type="noConversion"/>
  </si>
  <si>
    <t>张海川</t>
    <phoneticPr fontId="8" type="noConversion"/>
  </si>
  <si>
    <t>满家豪、何俊廷</t>
    <phoneticPr fontId="8" type="noConversion"/>
  </si>
  <si>
    <t>二等奖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</si>
</sst>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color rgb="FF000000"/>
      <name val="SimSun"/>
      <charset val="134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7" fillId="0" borderId="0" xfId="0" applyFont="1">
      <alignment vertical="center"/>
    </xf>
    <xf numFmtId="0" fontId="0" fillId="0" borderId="0" xfId="0" applyAlignment="1"/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"/>
  <sheetViews>
    <sheetView tabSelected="1" zoomScale="98" zoomScaleNormal="98" workbookViewId="0">
      <selection activeCell="E14" sqref="E14"/>
    </sheetView>
  </sheetViews>
  <sheetFormatPr defaultColWidth="9" defaultRowHeight="14.4"/>
  <cols>
    <col min="1" max="1" width="9.77734375" style="14"/>
    <col min="2" max="2" width="12.109375" style="14"/>
    <col min="3" max="3" width="20.44140625" style="14" bestFit="1" customWidth="1"/>
    <col min="4" max="4" width="59.21875" style="14" bestFit="1" customWidth="1"/>
    <col min="5" max="5" width="9.77734375" style="14" customWidth="1"/>
    <col min="6" max="6" width="11.77734375" style="14" customWidth="1"/>
    <col min="8" max="8" width="4.33203125" customWidth="1"/>
  </cols>
  <sheetData>
    <row r="1" spans="1:6" ht="37.049999999999997" customHeight="1">
      <c r="A1" s="19" t="s">
        <v>75</v>
      </c>
      <c r="B1" s="20"/>
      <c r="C1" s="20"/>
      <c r="D1" s="20"/>
      <c r="E1" s="20"/>
      <c r="F1" s="21"/>
    </row>
    <row r="2" spans="1:6" s="13" customFormat="1" ht="22.05" customHeight="1">
      <c r="A2" s="15" t="s">
        <v>0</v>
      </c>
      <c r="B2" s="15" t="s">
        <v>76</v>
      </c>
      <c r="C2" s="17" t="s">
        <v>77</v>
      </c>
      <c r="D2" s="17" t="s">
        <v>78</v>
      </c>
      <c r="E2" s="16" t="s">
        <v>4</v>
      </c>
      <c r="F2" s="16" t="s">
        <v>5</v>
      </c>
    </row>
    <row r="3" spans="1:6" s="13" customFormat="1" ht="22.05" customHeight="1">
      <c r="A3" s="15">
        <v>1</v>
      </c>
      <c r="B3" s="18" t="s">
        <v>79</v>
      </c>
      <c r="C3" s="17" t="s">
        <v>80</v>
      </c>
      <c r="D3" s="17" t="s">
        <v>81</v>
      </c>
      <c r="E3" s="16" t="s">
        <v>8</v>
      </c>
      <c r="F3" s="17" t="s">
        <v>82</v>
      </c>
    </row>
    <row r="4" spans="1:6" s="13" customFormat="1" ht="22.05" customHeight="1">
      <c r="A4" s="15">
        <v>2</v>
      </c>
      <c r="B4" s="18" t="s">
        <v>83</v>
      </c>
      <c r="C4" s="18" t="s">
        <v>84</v>
      </c>
      <c r="D4" s="17" t="s">
        <v>81</v>
      </c>
      <c r="E4" s="16" t="s">
        <v>8</v>
      </c>
      <c r="F4" s="17" t="s">
        <v>82</v>
      </c>
    </row>
    <row r="5" spans="1:6" s="13" customFormat="1" ht="22.05" customHeight="1">
      <c r="A5" s="15">
        <v>3</v>
      </c>
      <c r="B5" s="18" t="s">
        <v>85</v>
      </c>
      <c r="C5" s="17" t="s">
        <v>86</v>
      </c>
      <c r="D5" s="17" t="s">
        <v>88</v>
      </c>
      <c r="E5" s="16" t="s">
        <v>18</v>
      </c>
      <c r="F5" s="17" t="s">
        <v>87</v>
      </c>
    </row>
    <row r="6" spans="1:6" s="13" customFormat="1" ht="22.05" customHeight="1">
      <c r="A6" s="15">
        <v>4</v>
      </c>
      <c r="B6" s="18" t="s">
        <v>89</v>
      </c>
      <c r="C6" s="18" t="s">
        <v>90</v>
      </c>
      <c r="D6" s="17" t="s">
        <v>81</v>
      </c>
      <c r="E6" s="17" t="s">
        <v>102</v>
      </c>
      <c r="F6" s="17" t="s">
        <v>94</v>
      </c>
    </row>
    <row r="7" spans="1:6" s="13" customFormat="1" ht="22.05" customHeight="1">
      <c r="A7" s="15">
        <v>5</v>
      </c>
      <c r="B7" s="18" t="s">
        <v>91</v>
      </c>
      <c r="C7" s="18" t="s">
        <v>92</v>
      </c>
      <c r="D7" s="17" t="s">
        <v>93</v>
      </c>
      <c r="E7" s="16" t="s">
        <v>30</v>
      </c>
      <c r="F7" s="17" t="s">
        <v>99</v>
      </c>
    </row>
    <row r="8" spans="1:6" s="13" customFormat="1" ht="22.05" customHeight="1">
      <c r="A8" s="15">
        <v>6</v>
      </c>
      <c r="B8" s="18" t="s">
        <v>96</v>
      </c>
      <c r="C8" s="17" t="s">
        <v>95</v>
      </c>
      <c r="D8" s="17" t="s">
        <v>97</v>
      </c>
      <c r="E8" s="16" t="s">
        <v>30</v>
      </c>
      <c r="F8" s="17" t="s">
        <v>87</v>
      </c>
    </row>
    <row r="9" spans="1:6" s="13" customFormat="1" ht="22.05" customHeight="1">
      <c r="A9" s="15">
        <v>7</v>
      </c>
      <c r="B9" s="18" t="s">
        <v>84</v>
      </c>
      <c r="C9" s="17" t="s">
        <v>98</v>
      </c>
      <c r="D9" s="17" t="s">
        <v>81</v>
      </c>
      <c r="E9" s="16" t="s">
        <v>30</v>
      </c>
      <c r="F9" s="17" t="s">
        <v>99</v>
      </c>
    </row>
    <row r="10" spans="1:6" s="13" customFormat="1" ht="22.05" customHeight="1">
      <c r="A10" s="16">
        <v>8</v>
      </c>
      <c r="B10" s="17" t="s">
        <v>100</v>
      </c>
      <c r="C10" s="18" t="s">
        <v>101</v>
      </c>
      <c r="D10" s="17" t="s">
        <v>81</v>
      </c>
      <c r="E10" s="16" t="s">
        <v>30</v>
      </c>
      <c r="F10" s="17" t="s">
        <v>82</v>
      </c>
    </row>
  </sheetData>
  <mergeCells count="1">
    <mergeCell ref="A1:F1"/>
  </mergeCells>
  <phoneticPr fontId="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1"/>
  <sheetViews>
    <sheetView workbookViewId="0">
      <selection activeCell="D1" sqref="D1:D31"/>
    </sheetView>
  </sheetViews>
  <sheetFormatPr defaultColWidth="9" defaultRowHeight="14.4"/>
  <cols>
    <col min="6" max="6" width="28.44140625" customWidth="1"/>
  </cols>
  <sheetData>
    <row r="1" spans="1:6" ht="51" customHeight="1">
      <c r="A1" s="5" t="s">
        <v>0</v>
      </c>
      <c r="B1" s="5" t="s">
        <v>1</v>
      </c>
      <c r="C1" s="5" t="s">
        <v>2</v>
      </c>
      <c r="D1" s="6" t="s">
        <v>3</v>
      </c>
      <c r="E1" s="9" t="s">
        <v>44</v>
      </c>
      <c r="F1" s="10" t="s">
        <v>45</v>
      </c>
    </row>
    <row r="2" spans="1:6">
      <c r="A2" s="7">
        <v>1</v>
      </c>
      <c r="B2" s="7">
        <v>25437073</v>
      </c>
      <c r="C2" s="7" t="s">
        <v>16</v>
      </c>
      <c r="D2" s="7" t="s">
        <v>17</v>
      </c>
      <c r="E2" s="11" t="s">
        <v>46</v>
      </c>
      <c r="F2" s="12" t="s">
        <v>47</v>
      </c>
    </row>
    <row r="3" spans="1:6">
      <c r="A3" s="7">
        <v>2</v>
      </c>
      <c r="B3" s="7">
        <v>25437022</v>
      </c>
      <c r="C3" s="7" t="s">
        <v>28</v>
      </c>
      <c r="D3" s="7" t="s">
        <v>29</v>
      </c>
      <c r="E3" s="11"/>
      <c r="F3" s="12" t="s">
        <v>31</v>
      </c>
    </row>
    <row r="4" spans="1:6">
      <c r="A4" s="7">
        <v>3</v>
      </c>
      <c r="B4" s="7">
        <v>25437078</v>
      </c>
      <c r="C4" s="7" t="s">
        <v>48</v>
      </c>
      <c r="D4" s="7" t="s">
        <v>17</v>
      </c>
      <c r="E4" s="11" t="s">
        <v>46</v>
      </c>
      <c r="F4" s="12" t="s">
        <v>37</v>
      </c>
    </row>
    <row r="5" spans="1:6">
      <c r="A5" s="7">
        <v>4</v>
      </c>
      <c r="B5" s="7">
        <v>25204020</v>
      </c>
      <c r="C5" s="7" t="s">
        <v>6</v>
      </c>
      <c r="D5" s="7" t="s">
        <v>7</v>
      </c>
      <c r="E5" s="11"/>
      <c r="F5" s="12" t="s">
        <v>9</v>
      </c>
    </row>
    <row r="6" spans="1:6">
      <c r="A6" s="7">
        <v>5</v>
      </c>
      <c r="B6" s="7">
        <v>25204070</v>
      </c>
      <c r="C6" s="7" t="s">
        <v>40</v>
      </c>
      <c r="D6" s="7" t="s">
        <v>41</v>
      </c>
      <c r="E6" s="11"/>
      <c r="F6" s="12" t="s">
        <v>9</v>
      </c>
    </row>
    <row r="7" spans="1:6">
      <c r="A7" s="7">
        <v>6</v>
      </c>
      <c r="B7" s="7">
        <v>24442070</v>
      </c>
      <c r="C7" s="7" t="s">
        <v>49</v>
      </c>
      <c r="D7" s="7" t="s">
        <v>11</v>
      </c>
      <c r="E7" s="11" t="s">
        <v>46</v>
      </c>
      <c r="F7" s="12" t="s">
        <v>12</v>
      </c>
    </row>
    <row r="8" spans="1:6">
      <c r="A8" s="7">
        <v>7</v>
      </c>
      <c r="B8" s="7">
        <v>24442082</v>
      </c>
      <c r="C8" s="7" t="s">
        <v>10</v>
      </c>
      <c r="D8" s="7" t="s">
        <v>11</v>
      </c>
      <c r="E8" s="11" t="s">
        <v>46</v>
      </c>
      <c r="F8" s="12" t="s">
        <v>12</v>
      </c>
    </row>
    <row r="9" spans="1:6">
      <c r="A9" s="7">
        <v>8</v>
      </c>
      <c r="B9" s="7">
        <v>25442035</v>
      </c>
      <c r="C9" s="7" t="s">
        <v>50</v>
      </c>
      <c r="D9" s="7" t="s">
        <v>51</v>
      </c>
      <c r="E9" s="11" t="s">
        <v>46</v>
      </c>
      <c r="F9" s="12" t="s">
        <v>52</v>
      </c>
    </row>
    <row r="10" spans="1:6">
      <c r="A10" s="7">
        <v>9</v>
      </c>
      <c r="B10" s="7">
        <v>24437054</v>
      </c>
      <c r="C10" s="7" t="s">
        <v>53</v>
      </c>
      <c r="D10" s="7" t="s">
        <v>54</v>
      </c>
      <c r="E10" s="11" t="s">
        <v>46</v>
      </c>
      <c r="F10" s="12" t="s">
        <v>55</v>
      </c>
    </row>
    <row r="11" spans="1:6">
      <c r="A11" s="7">
        <v>10</v>
      </c>
      <c r="B11" s="7">
        <v>25437076</v>
      </c>
      <c r="C11" s="7" t="s">
        <v>36</v>
      </c>
      <c r="D11" s="7" t="s">
        <v>17</v>
      </c>
      <c r="E11" s="11" t="s">
        <v>46</v>
      </c>
      <c r="F11" s="12" t="s">
        <v>37</v>
      </c>
    </row>
    <row r="12" spans="1:6">
      <c r="A12" s="7">
        <v>11</v>
      </c>
      <c r="B12" s="7">
        <v>25437122</v>
      </c>
      <c r="C12" s="7" t="s">
        <v>56</v>
      </c>
      <c r="D12" s="8" t="s">
        <v>43</v>
      </c>
      <c r="E12" s="11" t="s">
        <v>46</v>
      </c>
      <c r="F12" s="12" t="s">
        <v>27</v>
      </c>
    </row>
    <row r="13" spans="1:6">
      <c r="A13" s="7">
        <v>12</v>
      </c>
      <c r="B13" s="7">
        <v>24437029</v>
      </c>
      <c r="C13" s="7" t="s">
        <v>57</v>
      </c>
      <c r="D13" s="8" t="s">
        <v>58</v>
      </c>
      <c r="E13" s="11" t="s">
        <v>46</v>
      </c>
      <c r="F13" s="12" t="s">
        <v>59</v>
      </c>
    </row>
    <row r="14" spans="1:6">
      <c r="A14" s="7">
        <v>13</v>
      </c>
      <c r="B14" s="7">
        <v>25204168</v>
      </c>
      <c r="C14" s="7" t="s">
        <v>60</v>
      </c>
      <c r="D14" s="8" t="s">
        <v>61</v>
      </c>
      <c r="E14" s="11"/>
      <c r="F14" s="12" t="s">
        <v>15</v>
      </c>
    </row>
    <row r="15" spans="1:6">
      <c r="A15" s="7">
        <v>14</v>
      </c>
      <c r="B15" s="7">
        <v>25437071</v>
      </c>
      <c r="C15" s="7" t="s">
        <v>62</v>
      </c>
      <c r="D15" s="8" t="s">
        <v>17</v>
      </c>
      <c r="E15" s="11" t="s">
        <v>46</v>
      </c>
      <c r="F15" s="12" t="s">
        <v>37</v>
      </c>
    </row>
    <row r="16" spans="1:6">
      <c r="A16" s="7">
        <v>15</v>
      </c>
      <c r="B16" s="7">
        <v>24437092</v>
      </c>
      <c r="C16" s="7" t="s">
        <v>38</v>
      </c>
      <c r="D16" s="8" t="s">
        <v>39</v>
      </c>
      <c r="E16" s="11"/>
      <c r="F16" s="12" t="s">
        <v>9</v>
      </c>
    </row>
    <row r="17" spans="1:6">
      <c r="A17" s="7">
        <v>16</v>
      </c>
      <c r="B17" s="7">
        <v>25437074</v>
      </c>
      <c r="C17" s="7" t="s">
        <v>63</v>
      </c>
      <c r="D17" s="8" t="s">
        <v>17</v>
      </c>
      <c r="E17" s="11" t="s">
        <v>46</v>
      </c>
      <c r="F17" s="12" t="s">
        <v>37</v>
      </c>
    </row>
    <row r="18" spans="1:6">
      <c r="A18" s="7">
        <v>17</v>
      </c>
      <c r="B18" s="7">
        <v>25204271</v>
      </c>
      <c r="C18" s="7" t="s">
        <v>35</v>
      </c>
      <c r="D18" s="8" t="s">
        <v>26</v>
      </c>
      <c r="E18" s="11"/>
      <c r="F18" s="12" t="s">
        <v>34</v>
      </c>
    </row>
    <row r="19" spans="1:6">
      <c r="A19" s="7">
        <v>18</v>
      </c>
      <c r="B19" s="7">
        <v>25204258</v>
      </c>
      <c r="C19" s="7" t="s">
        <v>25</v>
      </c>
      <c r="D19" s="8" t="s">
        <v>26</v>
      </c>
      <c r="E19" s="11"/>
      <c r="F19" s="12" t="s">
        <v>27</v>
      </c>
    </row>
    <row r="20" spans="1:6">
      <c r="A20" s="7">
        <v>19</v>
      </c>
      <c r="B20" s="7">
        <v>25437082</v>
      </c>
      <c r="C20" s="7" t="s">
        <v>64</v>
      </c>
      <c r="D20" s="8" t="s">
        <v>17</v>
      </c>
      <c r="E20" s="11" t="s">
        <v>46</v>
      </c>
      <c r="F20" s="12" t="s">
        <v>37</v>
      </c>
    </row>
    <row r="21" spans="1:6">
      <c r="A21" s="7">
        <v>20</v>
      </c>
      <c r="B21" s="7">
        <v>25437084</v>
      </c>
      <c r="C21" s="7" t="s">
        <v>65</v>
      </c>
      <c r="D21" s="8" t="s">
        <v>17</v>
      </c>
      <c r="E21" s="11" t="s">
        <v>46</v>
      </c>
      <c r="F21" s="12" t="s">
        <v>37</v>
      </c>
    </row>
    <row r="22" spans="1:6">
      <c r="A22" s="7">
        <v>21</v>
      </c>
      <c r="B22" s="7">
        <v>25437094</v>
      </c>
      <c r="C22" s="7" t="s">
        <v>42</v>
      </c>
      <c r="D22" s="8" t="s">
        <v>43</v>
      </c>
      <c r="E22" s="11" t="s">
        <v>46</v>
      </c>
      <c r="F22" s="12" t="s">
        <v>27</v>
      </c>
    </row>
    <row r="23" spans="1:6">
      <c r="A23" s="7">
        <v>22</v>
      </c>
      <c r="B23" s="7">
        <v>25437069</v>
      </c>
      <c r="C23" s="7" t="s">
        <v>66</v>
      </c>
      <c r="D23" s="8" t="s">
        <v>17</v>
      </c>
      <c r="E23" s="11" t="s">
        <v>46</v>
      </c>
      <c r="F23" s="12" t="s">
        <v>37</v>
      </c>
    </row>
    <row r="24" spans="1:6">
      <c r="A24" s="7">
        <v>23</v>
      </c>
      <c r="B24" s="7">
        <v>25437070</v>
      </c>
      <c r="C24" s="7" t="s">
        <v>67</v>
      </c>
      <c r="D24" s="8" t="s">
        <v>17</v>
      </c>
      <c r="E24" s="11" t="s">
        <v>46</v>
      </c>
      <c r="F24" s="12" t="s">
        <v>37</v>
      </c>
    </row>
    <row r="25" spans="1:6">
      <c r="A25" s="7">
        <v>24</v>
      </c>
      <c r="B25" s="7">
        <v>25437105</v>
      </c>
      <c r="C25" s="7" t="s">
        <v>68</v>
      </c>
      <c r="D25" s="8" t="s">
        <v>43</v>
      </c>
      <c r="E25" s="11" t="s">
        <v>46</v>
      </c>
      <c r="F25" s="12"/>
    </row>
    <row r="26" spans="1:6">
      <c r="A26" s="7">
        <v>25</v>
      </c>
      <c r="B26" s="7">
        <v>23437018</v>
      </c>
      <c r="C26" s="7" t="s">
        <v>69</v>
      </c>
      <c r="D26" s="8" t="s">
        <v>70</v>
      </c>
      <c r="E26" s="11"/>
      <c r="F26" s="12" t="s">
        <v>34</v>
      </c>
    </row>
    <row r="27" spans="1:6">
      <c r="A27" s="7">
        <v>26</v>
      </c>
      <c r="B27" s="7">
        <v>24437020</v>
      </c>
      <c r="C27" s="7" t="s">
        <v>32</v>
      </c>
      <c r="D27" s="8" t="s">
        <v>33</v>
      </c>
      <c r="E27" s="11" t="s">
        <v>46</v>
      </c>
      <c r="F27" s="12" t="s">
        <v>34</v>
      </c>
    </row>
    <row r="28" spans="1:6">
      <c r="A28" s="7">
        <v>28</v>
      </c>
      <c r="B28" s="7">
        <v>24437033</v>
      </c>
      <c r="C28" s="7" t="s">
        <v>71</v>
      </c>
      <c r="D28" s="8" t="s">
        <v>58</v>
      </c>
      <c r="E28" s="11" t="s">
        <v>46</v>
      </c>
      <c r="F28" s="12" t="s">
        <v>59</v>
      </c>
    </row>
    <row r="29" spans="1:6">
      <c r="A29" s="7">
        <v>29</v>
      </c>
      <c r="B29" s="7">
        <v>25204221</v>
      </c>
      <c r="C29" s="7" t="s">
        <v>13</v>
      </c>
      <c r="D29" s="8" t="s">
        <v>14</v>
      </c>
      <c r="E29" s="11"/>
      <c r="F29" s="12" t="s">
        <v>15</v>
      </c>
    </row>
    <row r="30" spans="1:6">
      <c r="A30" s="7">
        <v>30</v>
      </c>
      <c r="B30" s="7">
        <v>25442009</v>
      </c>
      <c r="C30" s="7" t="s">
        <v>20</v>
      </c>
      <c r="D30" s="8" t="s">
        <v>21</v>
      </c>
      <c r="E30" s="11" t="s">
        <v>46</v>
      </c>
      <c r="F30" s="12" t="s">
        <v>22</v>
      </c>
    </row>
    <row r="31" spans="1:6">
      <c r="A31" s="7">
        <v>31</v>
      </c>
      <c r="B31" s="7">
        <v>23422075</v>
      </c>
      <c r="C31" s="7" t="s">
        <v>23</v>
      </c>
      <c r="D31" s="8" t="s">
        <v>24</v>
      </c>
      <c r="E31" s="11" t="s">
        <v>72</v>
      </c>
      <c r="F31" s="12" t="s">
        <v>9</v>
      </c>
    </row>
  </sheetData>
  <phoneticPr fontId="10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1"/>
  <sheetViews>
    <sheetView workbookViewId="0">
      <selection activeCell="F11" sqref="F11"/>
    </sheetView>
  </sheetViews>
  <sheetFormatPr defaultColWidth="9" defaultRowHeight="14.4"/>
  <cols>
    <col min="2" max="2" width="28.44140625" customWidth="1"/>
  </cols>
  <sheetData>
    <row r="1" spans="1:2" ht="15.6">
      <c r="A1" s="5" t="s">
        <v>2</v>
      </c>
      <c r="B1" s="6" t="s">
        <v>3</v>
      </c>
    </row>
    <row r="2" spans="1:2">
      <c r="A2" s="7" t="s">
        <v>16</v>
      </c>
      <c r="B2" s="7" t="s">
        <v>17</v>
      </c>
    </row>
    <row r="3" spans="1:2">
      <c r="A3" s="7" t="s">
        <v>28</v>
      </c>
      <c r="B3" s="7" t="s">
        <v>29</v>
      </c>
    </row>
    <row r="4" spans="1:2">
      <c r="A4" s="7" t="s">
        <v>48</v>
      </c>
      <c r="B4" s="7" t="s">
        <v>17</v>
      </c>
    </row>
    <row r="5" spans="1:2">
      <c r="A5" s="7" t="s">
        <v>6</v>
      </c>
      <c r="B5" s="7" t="s">
        <v>7</v>
      </c>
    </row>
    <row r="6" spans="1:2">
      <c r="A6" s="7" t="s">
        <v>40</v>
      </c>
      <c r="B6" s="7" t="s">
        <v>41</v>
      </c>
    </row>
    <row r="7" spans="1:2">
      <c r="A7" s="7" t="s">
        <v>49</v>
      </c>
      <c r="B7" s="7" t="s">
        <v>11</v>
      </c>
    </row>
    <row r="8" spans="1:2">
      <c r="A8" s="7" t="s">
        <v>10</v>
      </c>
      <c r="B8" s="7" t="s">
        <v>11</v>
      </c>
    </row>
    <row r="9" spans="1:2">
      <c r="A9" s="7" t="s">
        <v>50</v>
      </c>
      <c r="B9" s="7" t="s">
        <v>51</v>
      </c>
    </row>
    <row r="10" spans="1:2">
      <c r="A10" s="7" t="s">
        <v>53</v>
      </c>
      <c r="B10" s="7" t="s">
        <v>54</v>
      </c>
    </row>
    <row r="11" spans="1:2">
      <c r="A11" s="7" t="s">
        <v>36</v>
      </c>
      <c r="B11" s="7" t="s">
        <v>17</v>
      </c>
    </row>
    <row r="12" spans="1:2">
      <c r="A12" s="7" t="s">
        <v>56</v>
      </c>
      <c r="B12" s="8" t="s">
        <v>43</v>
      </c>
    </row>
    <row r="13" spans="1:2">
      <c r="A13" s="7" t="s">
        <v>57</v>
      </c>
      <c r="B13" s="8" t="s">
        <v>58</v>
      </c>
    </row>
    <row r="14" spans="1:2">
      <c r="A14" s="7" t="s">
        <v>60</v>
      </c>
      <c r="B14" s="8" t="s">
        <v>61</v>
      </c>
    </row>
    <row r="15" spans="1:2">
      <c r="A15" s="7" t="s">
        <v>62</v>
      </c>
      <c r="B15" s="8" t="s">
        <v>17</v>
      </c>
    </row>
    <row r="16" spans="1:2">
      <c r="A16" s="7" t="s">
        <v>38</v>
      </c>
      <c r="B16" s="8" t="s">
        <v>39</v>
      </c>
    </row>
    <row r="17" spans="1:2">
      <c r="A17" s="7" t="s">
        <v>63</v>
      </c>
      <c r="B17" s="8" t="s">
        <v>17</v>
      </c>
    </row>
    <row r="18" spans="1:2">
      <c r="A18" s="7" t="s">
        <v>35</v>
      </c>
      <c r="B18" s="8" t="s">
        <v>26</v>
      </c>
    </row>
    <row r="19" spans="1:2">
      <c r="A19" s="7" t="s">
        <v>25</v>
      </c>
      <c r="B19" s="8" t="s">
        <v>26</v>
      </c>
    </row>
    <row r="20" spans="1:2">
      <c r="A20" s="7" t="s">
        <v>64</v>
      </c>
      <c r="B20" s="8" t="s">
        <v>17</v>
      </c>
    </row>
    <row r="21" spans="1:2">
      <c r="A21" s="7" t="s">
        <v>65</v>
      </c>
      <c r="B21" s="8" t="s">
        <v>17</v>
      </c>
    </row>
    <row r="22" spans="1:2">
      <c r="A22" s="7" t="s">
        <v>42</v>
      </c>
      <c r="B22" s="8" t="s">
        <v>43</v>
      </c>
    </row>
    <row r="23" spans="1:2">
      <c r="A23" s="7" t="s">
        <v>66</v>
      </c>
      <c r="B23" s="8" t="s">
        <v>17</v>
      </c>
    </row>
    <row r="24" spans="1:2">
      <c r="A24" s="7" t="s">
        <v>67</v>
      </c>
      <c r="B24" s="8" t="s">
        <v>17</v>
      </c>
    </row>
    <row r="25" spans="1:2">
      <c r="A25" s="7" t="s">
        <v>68</v>
      </c>
      <c r="B25" s="8" t="s">
        <v>43</v>
      </c>
    </row>
    <row r="26" spans="1:2">
      <c r="A26" s="7" t="s">
        <v>69</v>
      </c>
      <c r="B26" s="8" t="s">
        <v>70</v>
      </c>
    </row>
    <row r="27" spans="1:2">
      <c r="A27" s="7" t="s">
        <v>32</v>
      </c>
      <c r="B27" s="8" t="s">
        <v>33</v>
      </c>
    </row>
    <row r="28" spans="1:2">
      <c r="A28" s="7" t="s">
        <v>71</v>
      </c>
      <c r="B28" s="8" t="s">
        <v>58</v>
      </c>
    </row>
    <row r="29" spans="1:2">
      <c r="A29" s="7" t="s">
        <v>13</v>
      </c>
      <c r="B29" s="8" t="s">
        <v>14</v>
      </c>
    </row>
    <row r="30" spans="1:2">
      <c r="A30" s="7" t="s">
        <v>20</v>
      </c>
      <c r="B30" s="8" t="s">
        <v>21</v>
      </c>
    </row>
    <row r="31" spans="1:2">
      <c r="A31" s="7" t="s">
        <v>23</v>
      </c>
      <c r="B31" s="8" t="s">
        <v>24</v>
      </c>
    </row>
  </sheetData>
  <phoneticPr fontId="10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9"/>
  <sheetViews>
    <sheetView workbookViewId="0">
      <selection activeCell="K16" sqref="K16"/>
    </sheetView>
  </sheetViews>
  <sheetFormatPr defaultColWidth="8.77734375" defaultRowHeight="14.4"/>
  <cols>
    <col min="2" max="2" width="14.88671875" customWidth="1"/>
    <col min="3" max="3" width="13.88671875" customWidth="1"/>
    <col min="4" max="4" width="12.44140625" customWidth="1"/>
    <col min="5" max="5" width="13.6640625" customWidth="1"/>
    <col min="6" max="6" width="15.77734375" customWidth="1"/>
  </cols>
  <sheetData>
    <row r="1" spans="1:6" ht="17.399999999999999">
      <c r="A1" s="1" t="s">
        <v>0</v>
      </c>
      <c r="B1" s="1" t="s">
        <v>2</v>
      </c>
      <c r="C1" s="1" t="s">
        <v>3</v>
      </c>
      <c r="D1" s="2" t="s">
        <v>73</v>
      </c>
      <c r="E1" s="2" t="s">
        <v>4</v>
      </c>
      <c r="F1" s="2" t="s">
        <v>5</v>
      </c>
    </row>
    <row r="2" spans="1:6" ht="17.399999999999999">
      <c r="A2" s="3">
        <v>26</v>
      </c>
      <c r="B2" s="4" t="s">
        <v>6</v>
      </c>
      <c r="C2" s="4" t="str">
        <f>VLOOKUP(B2,Sheet3!A:B,2,FALSE)</f>
        <v>25计科S1</v>
      </c>
      <c r="D2" s="4">
        <v>91</v>
      </c>
      <c r="E2" s="4" t="s">
        <v>8</v>
      </c>
      <c r="F2" s="4" t="s">
        <v>9</v>
      </c>
    </row>
    <row r="3" spans="1:6" ht="17.399999999999999">
      <c r="A3" s="3">
        <v>6</v>
      </c>
      <c r="B3" s="3" t="s">
        <v>10</v>
      </c>
      <c r="C3" s="4" t="str">
        <f>VLOOKUP(B3,Sheet3!A:B,2,FALSE)</f>
        <v>24软工3</v>
      </c>
      <c r="D3" s="4">
        <v>90</v>
      </c>
      <c r="E3" s="4" t="s">
        <v>8</v>
      </c>
      <c r="F3" s="4" t="s">
        <v>12</v>
      </c>
    </row>
    <row r="4" spans="1:6" ht="17.399999999999999">
      <c r="A4" s="3">
        <v>24</v>
      </c>
      <c r="B4" s="4" t="s">
        <v>13</v>
      </c>
      <c r="C4" s="4" t="str">
        <f>VLOOKUP(B4,Sheet3!A:B,2,FALSE)</f>
        <v>25计科S6</v>
      </c>
      <c r="D4" s="4">
        <v>90</v>
      </c>
      <c r="E4" s="4" t="s">
        <v>8</v>
      </c>
      <c r="F4" s="4" t="s">
        <v>15</v>
      </c>
    </row>
    <row r="5" spans="1:6" ht="17.399999999999999">
      <c r="A5" s="3">
        <v>18</v>
      </c>
      <c r="B5" s="3" t="s">
        <v>16</v>
      </c>
      <c r="C5" s="4" t="str">
        <f>VLOOKUP(B5,Sheet3!A:B,2,FALSE)</f>
        <v>25计科3</v>
      </c>
      <c r="D5" s="4">
        <v>87</v>
      </c>
      <c r="E5" s="4" t="s">
        <v>18</v>
      </c>
      <c r="F5" s="4" t="s">
        <v>19</v>
      </c>
    </row>
    <row r="6" spans="1:6" ht="17.399999999999999">
      <c r="A6" s="3">
        <v>14</v>
      </c>
      <c r="B6" s="3" t="s">
        <v>20</v>
      </c>
      <c r="C6" s="4" t="str">
        <f>VLOOKUP(B6,Sheet3!A:B,2,FALSE)</f>
        <v>25软工1</v>
      </c>
      <c r="D6" s="4">
        <v>71</v>
      </c>
      <c r="E6" s="4" t="s">
        <v>18</v>
      </c>
      <c r="F6" s="4" t="s">
        <v>22</v>
      </c>
    </row>
    <row r="7" spans="1:6" ht="17.399999999999999">
      <c r="A7" s="3">
        <v>23</v>
      </c>
      <c r="B7" s="4" t="s">
        <v>23</v>
      </c>
      <c r="C7" s="4" t="str">
        <f>VLOOKUP(B7,Sheet3!A:B,2,FALSE)</f>
        <v>23计科8班</v>
      </c>
      <c r="D7" s="4">
        <v>69</v>
      </c>
      <c r="E7" s="4" t="s">
        <v>18</v>
      </c>
      <c r="F7" s="4" t="s">
        <v>9</v>
      </c>
    </row>
    <row r="8" spans="1:6" ht="17.399999999999999">
      <c r="A8" s="3">
        <v>22</v>
      </c>
      <c r="B8" s="4" t="s">
        <v>25</v>
      </c>
      <c r="C8" s="4" t="str">
        <f>VLOOKUP(B8,Sheet3!A:B,2,FALSE)</f>
        <v>25计科S8</v>
      </c>
      <c r="D8" s="4">
        <v>60</v>
      </c>
      <c r="E8" s="4" t="s">
        <v>18</v>
      </c>
      <c r="F8" s="4" t="s">
        <v>27</v>
      </c>
    </row>
    <row r="9" spans="1:6" ht="17.399999999999999">
      <c r="A9" s="3">
        <v>16</v>
      </c>
      <c r="B9" s="3" t="s">
        <v>28</v>
      </c>
      <c r="C9" s="4" t="str">
        <f>VLOOKUP(B9,Sheet3!A:B,2,FALSE)</f>
        <v>25计科1</v>
      </c>
      <c r="D9" s="4">
        <v>45</v>
      </c>
      <c r="E9" s="4" t="s">
        <v>30</v>
      </c>
      <c r="F9" s="4" t="s">
        <v>31</v>
      </c>
    </row>
    <row r="10" spans="1:6" ht="17.399999999999999">
      <c r="A10" s="3">
        <v>8</v>
      </c>
      <c r="B10" s="3" t="s">
        <v>32</v>
      </c>
      <c r="C10" s="4" t="str">
        <f>VLOOKUP(B10,Sheet3!A:B,2,FALSE)</f>
        <v>24计科1</v>
      </c>
      <c r="D10" s="4">
        <v>43</v>
      </c>
      <c r="E10" s="4" t="s">
        <v>30</v>
      </c>
      <c r="F10" s="4" t="s">
        <v>34</v>
      </c>
    </row>
    <row r="11" spans="1:6" ht="17.399999999999999">
      <c r="A11" s="3">
        <v>9</v>
      </c>
      <c r="B11" s="3" t="s">
        <v>35</v>
      </c>
      <c r="C11" s="4" t="str">
        <f>VLOOKUP(B11,Sheet3!A:B,2,FALSE)</f>
        <v>25计科S8</v>
      </c>
      <c r="D11" s="4">
        <v>30</v>
      </c>
      <c r="E11" s="4" t="s">
        <v>30</v>
      </c>
      <c r="F11" s="4" t="s">
        <v>34</v>
      </c>
    </row>
    <row r="12" spans="1:6" ht="17.399999999999999">
      <c r="A12" s="3">
        <v>11</v>
      </c>
      <c r="B12" s="3" t="s">
        <v>36</v>
      </c>
      <c r="C12" s="4" t="str">
        <f>VLOOKUP(B12,Sheet3!A:B,2,FALSE)</f>
        <v>25计科3</v>
      </c>
      <c r="D12" s="4">
        <v>28</v>
      </c>
      <c r="E12" s="4" t="s">
        <v>30</v>
      </c>
      <c r="F12" s="4" t="s">
        <v>37</v>
      </c>
    </row>
    <row r="13" spans="1:6" ht="17.399999999999999">
      <c r="A13" s="3">
        <v>25</v>
      </c>
      <c r="B13" s="4" t="s">
        <v>38</v>
      </c>
      <c r="C13" s="4" t="str">
        <f>VLOOKUP(B13,Sheet3!A:B,2,FALSE)</f>
        <v>24计科4</v>
      </c>
      <c r="D13" s="4">
        <v>27</v>
      </c>
      <c r="E13" s="4" t="s">
        <v>30</v>
      </c>
      <c r="F13" s="4" t="s">
        <v>9</v>
      </c>
    </row>
    <row r="14" spans="1:6" ht="17.399999999999999">
      <c r="A14" s="3">
        <v>27</v>
      </c>
      <c r="B14" s="4" t="s">
        <v>40</v>
      </c>
      <c r="C14" s="4" t="str">
        <f>VLOOKUP(B14,Sheet3!A:B,2,FALSE)</f>
        <v>25计科S2</v>
      </c>
      <c r="D14" s="4">
        <v>25</v>
      </c>
      <c r="E14" s="4" t="s">
        <v>30</v>
      </c>
      <c r="F14" s="4" t="s">
        <v>9</v>
      </c>
    </row>
    <row r="15" spans="1:6" ht="17.399999999999999">
      <c r="A15" s="3">
        <v>21</v>
      </c>
      <c r="B15" s="3" t="s">
        <v>42</v>
      </c>
      <c r="C15" s="4" t="str">
        <f>VLOOKUP(B15,Sheet3!A:B,2,FALSE)</f>
        <v>25计科4</v>
      </c>
      <c r="D15" s="4">
        <v>21</v>
      </c>
      <c r="E15" s="4" t="s">
        <v>30</v>
      </c>
      <c r="F15" s="4" t="s">
        <v>27</v>
      </c>
    </row>
    <row r="16" spans="1:6" ht="17.399999999999999">
      <c r="A16" s="3">
        <v>1</v>
      </c>
      <c r="B16" s="3" t="s">
        <v>57</v>
      </c>
      <c r="C16" s="4" t="str">
        <f>VLOOKUP(B16,Sheet3!A:B,2,FALSE)</f>
        <v>24计科2</v>
      </c>
      <c r="D16" s="4">
        <v>12</v>
      </c>
      <c r="E16" s="4" t="s">
        <v>74</v>
      </c>
      <c r="F16" s="4" t="s">
        <v>59</v>
      </c>
    </row>
    <row r="17" spans="1:6" ht="17.399999999999999">
      <c r="A17" s="3">
        <v>3</v>
      </c>
      <c r="B17" s="3" t="s">
        <v>67</v>
      </c>
      <c r="C17" s="4" t="str">
        <f>VLOOKUP(B17,Sheet3!A:B,2,FALSE)</f>
        <v>25计科3</v>
      </c>
      <c r="D17" s="4">
        <v>12</v>
      </c>
      <c r="E17" s="4" t="s">
        <v>74</v>
      </c>
      <c r="F17" s="4" t="s">
        <v>37</v>
      </c>
    </row>
    <row r="18" spans="1:6" ht="17.399999999999999">
      <c r="A18" s="3">
        <v>13</v>
      </c>
      <c r="B18" s="3" t="s">
        <v>64</v>
      </c>
      <c r="C18" s="4" t="str">
        <f>VLOOKUP(B18,Sheet3!A:B,2,FALSE)</f>
        <v>25计科3</v>
      </c>
      <c r="D18" s="4">
        <v>12</v>
      </c>
      <c r="E18" s="4" t="s">
        <v>74</v>
      </c>
      <c r="F18" s="4" t="s">
        <v>37</v>
      </c>
    </row>
    <row r="19" spans="1:6" ht="17.399999999999999">
      <c r="A19" s="3">
        <v>29</v>
      </c>
      <c r="B19" s="4" t="s">
        <v>60</v>
      </c>
      <c r="C19" s="4" t="str">
        <f>VLOOKUP(B19,Sheet3!A:B,2,FALSE)</f>
        <v>25计科s5</v>
      </c>
      <c r="D19" s="4">
        <v>12</v>
      </c>
      <c r="E19" s="4" t="s">
        <v>74</v>
      </c>
      <c r="F19" s="4" t="s">
        <v>15</v>
      </c>
    </row>
    <row r="20" spans="1:6" ht="17.399999999999999">
      <c r="A20" s="3">
        <v>12</v>
      </c>
      <c r="B20" s="3" t="s">
        <v>50</v>
      </c>
      <c r="C20" s="4" t="str">
        <f>VLOOKUP(B20,Sheet3!A:B,2,FALSE)</f>
        <v>25软工2</v>
      </c>
      <c r="D20" s="4">
        <v>11</v>
      </c>
      <c r="E20" s="4" t="s">
        <v>74</v>
      </c>
      <c r="F20" s="4" t="s">
        <v>52</v>
      </c>
    </row>
    <row r="21" spans="1:6" ht="17.399999999999999">
      <c r="A21" s="3">
        <v>15</v>
      </c>
      <c r="B21" s="3" t="s">
        <v>65</v>
      </c>
      <c r="C21" s="4" t="str">
        <f>VLOOKUP(B21,Sheet3!A:B,2,FALSE)</f>
        <v>25计科3</v>
      </c>
      <c r="D21" s="4">
        <v>6</v>
      </c>
      <c r="E21" s="4" t="s">
        <v>74</v>
      </c>
      <c r="F21" s="4" t="s">
        <v>37</v>
      </c>
    </row>
    <row r="22" spans="1:6" ht="17.399999999999999">
      <c r="A22" s="3">
        <v>2</v>
      </c>
      <c r="B22" s="3" t="s">
        <v>56</v>
      </c>
      <c r="C22" s="4" t="str">
        <f>VLOOKUP(B22,Sheet3!A:B,2,FALSE)</f>
        <v>25计科4</v>
      </c>
      <c r="D22" s="4">
        <v>0</v>
      </c>
      <c r="E22" s="4" t="s">
        <v>74</v>
      </c>
      <c r="F22" s="4" t="s">
        <v>27</v>
      </c>
    </row>
    <row r="23" spans="1:6" ht="17.399999999999999">
      <c r="A23" s="3">
        <v>4</v>
      </c>
      <c r="B23" s="3" t="s">
        <v>71</v>
      </c>
      <c r="C23" s="4" t="str">
        <f>VLOOKUP(B23,Sheet3!A:B,2,FALSE)</f>
        <v>24计科2</v>
      </c>
      <c r="D23" s="4">
        <v>0</v>
      </c>
      <c r="E23" s="4" t="s">
        <v>74</v>
      </c>
      <c r="F23" s="4" t="s">
        <v>59</v>
      </c>
    </row>
    <row r="24" spans="1:6" ht="17.399999999999999">
      <c r="A24" s="3">
        <v>5</v>
      </c>
      <c r="B24" s="3" t="s">
        <v>49</v>
      </c>
      <c r="C24" s="4" t="str">
        <f>VLOOKUP(B24,Sheet3!A:B,2,FALSE)</f>
        <v>24软工3</v>
      </c>
      <c r="D24" s="4">
        <v>0</v>
      </c>
      <c r="E24" s="4" t="s">
        <v>74</v>
      </c>
      <c r="F24" s="4" t="s">
        <v>12</v>
      </c>
    </row>
    <row r="25" spans="1:6" ht="17.399999999999999">
      <c r="A25" s="3">
        <v>7</v>
      </c>
      <c r="B25" s="3" t="s">
        <v>53</v>
      </c>
      <c r="C25" s="4" t="str">
        <f>VLOOKUP(B25,Sheet3!A:B,2,FALSE)</f>
        <v>24计科3</v>
      </c>
      <c r="D25" s="4">
        <v>0</v>
      </c>
      <c r="E25" s="4" t="s">
        <v>74</v>
      </c>
      <c r="F25" s="4" t="s">
        <v>55</v>
      </c>
    </row>
    <row r="26" spans="1:6" ht="17.399999999999999">
      <c r="A26" s="3">
        <v>10</v>
      </c>
      <c r="B26" s="3" t="s">
        <v>63</v>
      </c>
      <c r="C26" s="4" t="str">
        <f>VLOOKUP(B26,Sheet3!A:B,2,FALSE)</f>
        <v>25计科3</v>
      </c>
      <c r="D26" s="4">
        <v>0</v>
      </c>
      <c r="E26" s="4" t="s">
        <v>74</v>
      </c>
      <c r="F26" s="4" t="s">
        <v>37</v>
      </c>
    </row>
    <row r="27" spans="1:6" ht="17.399999999999999">
      <c r="A27" s="3">
        <v>19</v>
      </c>
      <c r="B27" s="3" t="s">
        <v>68</v>
      </c>
      <c r="C27" s="4" t="str">
        <f>VLOOKUP(B27,Sheet3!A:B,2,FALSE)</f>
        <v>25计科4</v>
      </c>
      <c r="D27" s="4">
        <v>0</v>
      </c>
      <c r="E27" s="4" t="s">
        <v>74</v>
      </c>
      <c r="F27" s="4">
        <v>0</v>
      </c>
    </row>
    <row r="28" spans="1:6" ht="17.399999999999999">
      <c r="A28" s="3">
        <v>20</v>
      </c>
      <c r="B28" s="3" t="s">
        <v>66</v>
      </c>
      <c r="C28" s="4" t="str">
        <f>VLOOKUP(B28,Sheet3!A:B,2,FALSE)</f>
        <v>25计科3</v>
      </c>
      <c r="D28" s="4">
        <v>0</v>
      </c>
      <c r="E28" s="4" t="s">
        <v>74</v>
      </c>
      <c r="F28" s="4" t="s">
        <v>37</v>
      </c>
    </row>
    <row r="29" spans="1:6" ht="17.399999999999999">
      <c r="A29" s="3">
        <v>28</v>
      </c>
      <c r="B29" s="4" t="s">
        <v>69</v>
      </c>
      <c r="C29" s="4" t="str">
        <f>VLOOKUP(B29,Sheet3!A:B,2,FALSE)</f>
        <v>23计科1</v>
      </c>
      <c r="D29" s="4">
        <v>0</v>
      </c>
      <c r="E29" s="4" t="s">
        <v>74</v>
      </c>
      <c r="F29" s="4" t="s">
        <v>34</v>
      </c>
    </row>
  </sheetData>
  <phoneticPr fontId="10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结果公布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W.Y.</dc:creator>
  <cp:lastModifiedBy>YYZ</cp:lastModifiedBy>
  <dcterms:created xsi:type="dcterms:W3CDTF">2023-05-12T11:15:00Z</dcterms:created>
  <dcterms:modified xsi:type="dcterms:W3CDTF">2026-07-01T06:42:03Z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B619964974614E279CE30A015618D7FB_12</vt:lpwstr>
  </property>
  <property fmtid="{D5CDD505-2E9C-101B-9397-08002B2CF9AE}" pid="4" name="CalculationRule">
    <vt:i4>0</vt:i4>
  </property>
</Properties>
</file>